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19"/>
  <workbookPr/>
  <mc:AlternateContent xmlns:mc="http://schemas.openxmlformats.org/markup-compatibility/2006">
    <mc:Choice Requires="x15">
      <x15ac:absPath xmlns:x15ac="http://schemas.microsoft.com/office/spreadsheetml/2010/11/ac" url="C:\Users\Hugh\Downloads\"/>
    </mc:Choice>
  </mc:AlternateContent>
  <bookViews>
    <workbookView xWindow="0" yWindow="0" windowWidth="26083" windowHeight="12675" tabRatio="212"/>
  </bookViews>
  <sheets>
    <sheet name="WIND2" sheetId="1" r:id="rId1"/>
    <sheet name="PUTTING2" sheetId="2" r:id="rId2"/>
  </sheets>
  <calcPr calcId="171026"/>
</workbook>
</file>

<file path=xl/calcChain.xml><?xml version="1.0" encoding="utf-8"?>
<calcChain xmlns="http://schemas.openxmlformats.org/spreadsheetml/2006/main">
  <c r="B7" i="1" l="1"/>
  <c r="I2" i="1"/>
  <c r="I10" i="1"/>
  <c r="I4" i="1"/>
  <c r="I11" i="1"/>
  <c r="B6" i="1"/>
  <c r="I9" i="1"/>
  <c r="I5" i="1"/>
  <c r="I3" i="1"/>
  <c r="I12" i="1"/>
  <c r="I8" i="1"/>
  <c r="I6" i="1"/>
  <c r="B5" i="2"/>
</calcChain>
</file>

<file path=xl/sharedStrings.xml><?xml version="1.0" encoding="utf-8"?>
<sst xmlns="http://schemas.openxmlformats.org/spreadsheetml/2006/main" count="29" uniqueCount="28">
  <si>
    <t>WIND &amp; DISTANCE</t>
  </si>
  <si>
    <t>DIRECTION</t>
  </si>
  <si>
    <t>OFFSET YARDAGE</t>
  </si>
  <si>
    <t>DISTANCE FACTOR</t>
  </si>
  <si>
    <r>
      <t>The wind distance values (in the pale orange cells left) can be tweaked at your discretion. For example, adding 0.001 to the wind</t>
    </r>
    <r>
      <rPr>
        <b/>
        <sz val="14"/>
        <color indexed="8"/>
        <rFont val="Arial1"/>
      </rPr>
      <t xml:space="preserve"> distance</t>
    </r>
    <r>
      <rPr>
        <sz val="14"/>
        <color indexed="8"/>
        <rFont val="Arial1"/>
      </rPr>
      <t xml:space="preserve"> </t>
    </r>
    <r>
      <rPr>
        <b/>
        <sz val="14"/>
        <color indexed="8"/>
        <rFont val="Arial1"/>
      </rPr>
      <t>factor</t>
    </r>
    <r>
      <rPr>
        <sz val="14"/>
        <color indexed="8"/>
        <rFont val="Arial1"/>
      </rPr>
      <t xml:space="preserve"> value that is on the same row as the </t>
    </r>
    <r>
      <rPr>
        <b/>
        <sz val="14"/>
        <color indexed="8"/>
        <rFont val="Arial1"/>
      </rPr>
      <t xml:space="preserve">wind direction </t>
    </r>
    <r>
      <rPr>
        <sz val="14"/>
        <color indexed="8"/>
        <rFont val="Arial1"/>
      </rPr>
      <t>value of</t>
    </r>
    <r>
      <rPr>
        <b/>
        <sz val="14"/>
        <color indexed="8"/>
        <rFont val="Arial1"/>
      </rPr>
      <t xml:space="preserve"> 6, </t>
    </r>
    <r>
      <rPr>
        <sz val="14"/>
        <color indexed="8"/>
        <rFont val="Arial1"/>
      </rPr>
      <t xml:space="preserve">will add approx 1yrd to the </t>
    </r>
    <r>
      <rPr>
        <b/>
        <sz val="14"/>
        <color indexed="8"/>
        <rFont val="Arial1"/>
      </rPr>
      <t xml:space="preserve">Adjusted Distance </t>
    </r>
    <r>
      <rPr>
        <sz val="14"/>
        <color indexed="8"/>
        <rFont val="Arial1"/>
      </rPr>
      <t>for a 100yrd shot with a 10mph headwind</t>
    </r>
    <r>
      <rPr>
        <b/>
        <sz val="14"/>
        <color indexed="8"/>
        <rFont val="Arial1"/>
      </rPr>
      <t xml:space="preserve">.
</t>
    </r>
    <r>
      <rPr>
        <sz val="14"/>
        <color indexed="8"/>
        <rFont val="Arial1"/>
      </rPr>
      <t>(The wind direction value 6, is a wind direction of 6 o'clock, a direct headwind).</t>
    </r>
  </si>
  <si>
    <t>Shot Distance</t>
  </si>
  <si>
    <t>WIND DIRECTION</t>
  </si>
  <si>
    <t>WIND DISTANCE</t>
  </si>
  <si>
    <t>Shot Elevation</t>
  </si>
  <si>
    <t>Wind Speed</t>
  </si>
  <si>
    <t>Wind Direction</t>
  </si>
  <si>
    <t>Wind Offset</t>
  </si>
  <si>
    <t>Adjusted Distance</t>
  </si>
  <si>
    <t>Pinhunters Website</t>
  </si>
  <si>
    <t>PUTTING</t>
  </si>
  <si>
    <t>GREEN SPEED VALUES</t>
  </si>
  <si>
    <t>Slow 7.4</t>
  </si>
  <si>
    <t>Distance</t>
  </si>
  <si>
    <t>Standard 7.9</t>
  </si>
  <si>
    <t>Elevation</t>
  </si>
  <si>
    <t>Fast 9</t>
  </si>
  <si>
    <t>Green Speed</t>
  </si>
  <si>
    <t>Tournament 12</t>
  </si>
  <si>
    <t>Very fast 10</t>
  </si>
  <si>
    <t>Power</t>
  </si>
  <si>
    <t>Tournament 11</t>
  </si>
  <si>
    <t>Championship 13</t>
  </si>
  <si>
    <t>The VGG CADDY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</si>
</sst>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0&quot; yards&quot;"/>
    <numFmt numFmtId="165" formatCode="0&quot; feet&quot;;[Red]&quot;− &quot;0&quot; feet&quot;"/>
    <numFmt numFmtId="166" formatCode="0&quot; mph&quot;"/>
    <numFmt numFmtId="167" formatCode="0&quot; o'clock&quot;"/>
    <numFmt numFmtId="168" formatCode="0.#&quot; yards&quot;"/>
    <numFmt numFmtId="169" formatCode="0.0&quot; yards&quot;"/>
    <numFmt numFmtId="170" formatCode="0.0000"/>
    <numFmt numFmtId="171" formatCode="0.0&quot; ft&quot;"/>
    <numFmt numFmtId="172" formatCode="0&quot; in&quot;;[Red]&quot;− &quot;0&quot; in&quot;"/>
    <numFmt numFmtId="173" formatCode="0.0000000"/>
  </numFmts>
  <fonts count="7">
    <font>
      <sz val="11"/>
      <color indexed="8"/>
      <name val="Arial1"/>
    </font>
    <font>
      <b/>
      <sz val="11"/>
      <color indexed="8"/>
      <name val="Arial1"/>
    </font>
    <font>
      <b/>
      <sz val="18"/>
      <color indexed="17"/>
      <name val="Arial1"/>
    </font>
    <font>
      <b/>
      <sz val="15"/>
      <color indexed="8"/>
      <name val="Arial1"/>
    </font>
    <font>
      <sz val="14"/>
      <color indexed="8"/>
      <name val="Arial1"/>
    </font>
    <font>
      <b/>
      <sz val="14"/>
      <color indexed="8"/>
      <name val="Arial1"/>
    </font>
    <font>
      <sz val="9"/>
      <color indexed="8"/>
      <name val="Arial1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indexed="22"/>
        <bgColor indexed="47"/>
      </patternFill>
    </fill>
    <fill>
      <patternFill patternType="solid">
        <fgColor indexed="47"/>
        <bgColor indexed="41"/>
      </patternFill>
    </fill>
    <fill>
      <patternFill patternType="solid">
        <fgColor indexed="27"/>
        <b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42"/>
      </patternFill>
    </fill>
    <fill>
      <patternFill patternType="solid">
        <fgColor indexed="31"/>
        <bgColor indexed="41"/>
      </patternFill>
    </fill>
    <fill>
      <patternFill patternType="solid">
        <fgColor indexed="41"/>
        <bgColor indexed="47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DE81"/>
        <bgColor indexed="64"/>
      </patternFill>
    </fill>
    <fill>
      <patternFill patternType="solid">
        <fgColor rgb="FFC0C0C0"/>
        <bgColor indexed="47"/>
      </patternFill>
    </fill>
    <fill>
      <patternFill patternType="solid">
        <fgColor rgb="FFC0C0C0"/>
        <bgColor indexed="64"/>
      </patternFill>
    </fill>
  </fills>
  <borders count="32">
    <border>
      <left/>
      <right/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/>
      <bottom/>
      <diagonal/>
    </border>
    <border>
      <left style="thin">
        <color indexed="64"/>
      </left>
      <right style="hair">
        <color indexed="8"/>
      </right>
      <top/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NumberFormat="1"/>
    <xf numFmtId="0" fontId="0" fillId="0" borderId="2" xfId="0" applyNumberFormat="1" applyBorder="1"/>
    <xf numFmtId="0" fontId="0" fillId="0" borderId="0" xfId="0" applyNumberFormat="1" applyAlignment="1">
      <alignment horizontal="center" vertical="center"/>
    </xf>
    <xf numFmtId="164" fontId="0" fillId="5" borderId="5" xfId="0" applyNumberFormat="1" applyFill="1" applyBorder="1" applyAlignment="1">
      <alignment horizontal="left" vertical="center" indent="1"/>
    </xf>
    <xf numFmtId="165" fontId="0" fillId="5" borderId="5" xfId="0" applyNumberFormat="1" applyFill="1" applyBorder="1" applyAlignment="1">
      <alignment horizontal="left" vertical="center" indent="1"/>
    </xf>
    <xf numFmtId="166" fontId="0" fillId="5" borderId="6" xfId="0" applyNumberFormat="1" applyFill="1" applyBorder="1" applyAlignment="1">
      <alignment horizontal="left" vertical="center" indent="1"/>
    </xf>
    <xf numFmtId="167" fontId="0" fillId="5" borderId="8" xfId="0" applyNumberFormat="1" applyFill="1" applyBorder="1" applyAlignment="1">
      <alignment horizontal="left" vertical="center" indent="1"/>
    </xf>
    <xf numFmtId="168" fontId="1" fillId="6" borderId="10" xfId="0" applyNumberFormat="1" applyFont="1" applyFill="1" applyBorder="1" applyAlignment="1">
      <alignment horizontal="left" vertical="center" indent="1"/>
    </xf>
    <xf numFmtId="169" fontId="1" fillId="6" borderId="12" xfId="0" applyNumberFormat="1" applyFont="1" applyFill="1" applyBorder="1" applyAlignment="1">
      <alignment horizontal="left" vertical="center" indent="1"/>
    </xf>
    <xf numFmtId="164" fontId="0" fillId="0" borderId="7" xfId="0" applyNumberFormat="1" applyBorder="1"/>
    <xf numFmtId="0" fontId="0" fillId="4" borderId="14" xfId="0" applyNumberFormat="1" applyFont="1" applyFill="1" applyBorder="1" applyAlignment="1">
      <alignment vertical="center"/>
    </xf>
    <xf numFmtId="170" fontId="0" fillId="4" borderId="6" xfId="0" applyNumberFormat="1" applyFill="1" applyBorder="1" applyAlignment="1">
      <alignment horizontal="center" vertical="center"/>
    </xf>
    <xf numFmtId="171" fontId="0" fillId="8" borderId="5" xfId="0" applyNumberFormat="1" applyFill="1" applyBorder="1" applyAlignment="1">
      <alignment horizontal="left" vertical="center" indent="1"/>
    </xf>
    <xf numFmtId="0" fontId="0" fillId="4" borderId="4" xfId="0" applyNumberFormat="1" applyFont="1" applyFill="1" applyBorder="1" applyAlignment="1">
      <alignment vertical="center"/>
    </xf>
    <xf numFmtId="170" fontId="0" fillId="4" borderId="5" xfId="0" applyNumberFormat="1" applyFill="1" applyBorder="1" applyAlignment="1">
      <alignment horizontal="center" vertical="center"/>
    </xf>
    <xf numFmtId="172" fontId="0" fillId="8" borderId="5" xfId="0" applyNumberFormat="1" applyFill="1" applyBorder="1" applyAlignment="1">
      <alignment horizontal="left" vertical="center" indent="1"/>
    </xf>
    <xf numFmtId="0" fontId="0" fillId="8" borderId="8" xfId="0" applyNumberFormat="1" applyFont="1" applyFill="1" applyBorder="1" applyAlignment="1">
      <alignment horizontal="left" vertical="center" indent="1"/>
    </xf>
    <xf numFmtId="0" fontId="0" fillId="4" borderId="3" xfId="0" applyNumberFormat="1" applyFont="1" applyFill="1" applyBorder="1" applyAlignment="1">
      <alignment vertical="center"/>
    </xf>
    <xf numFmtId="170" fontId="0" fillId="4" borderId="12" xfId="0" applyNumberFormat="1" applyFill="1" applyBorder="1" applyAlignment="1">
      <alignment horizontal="center" vertical="center"/>
    </xf>
    <xf numFmtId="171" fontId="1" fillId="9" borderId="10" xfId="0" applyNumberFormat="1" applyFont="1" applyFill="1" applyBorder="1" applyAlignment="1">
      <alignment horizontal="left" vertical="center" indent="1"/>
    </xf>
    <xf numFmtId="0" fontId="3" fillId="0" borderId="0" xfId="0" applyNumberFormat="1" applyFont="1"/>
    <xf numFmtId="1" fontId="0" fillId="4" borderId="3" xfId="0" applyNumberFormat="1" applyFill="1" applyBorder="1" applyAlignment="1">
      <alignment horizontal="center" vertical="center"/>
    </xf>
    <xf numFmtId="1" fontId="0" fillId="4" borderId="11" xfId="0" applyNumberFormat="1" applyFill="1" applyBorder="1" applyAlignment="1">
      <alignment horizontal="center" vertical="center"/>
    </xf>
    <xf numFmtId="0" fontId="0" fillId="13" borderId="0" xfId="0" applyNumberFormat="1" applyFill="1"/>
    <xf numFmtId="0" fontId="6" fillId="13" borderId="0" xfId="0" applyNumberFormat="1" applyFont="1" applyFill="1" applyAlignment="1">
      <alignment horizontal="center" vertical="center"/>
    </xf>
    <xf numFmtId="0" fontId="6" fillId="11" borderId="0" xfId="0" applyNumberFormat="1" applyFont="1" applyFill="1" applyAlignment="1">
      <alignment horizontal="center" vertical="center"/>
    </xf>
    <xf numFmtId="0" fontId="0" fillId="11" borderId="0" xfId="0" applyNumberFormat="1" applyFill="1"/>
    <xf numFmtId="0" fontId="0" fillId="5" borderId="4" xfId="0" applyNumberFormat="1" applyFont="1" applyFill="1" applyBorder="1" applyAlignment="1">
      <alignment horizontal="right" vertical="center" indent="1"/>
    </xf>
    <xf numFmtId="0" fontId="0" fillId="5" borderId="0" xfId="0" applyNumberFormat="1" applyFont="1" applyFill="1" applyAlignment="1">
      <alignment horizontal="right" vertical="center" indent="1"/>
    </xf>
    <xf numFmtId="0" fontId="0" fillId="5" borderId="7" xfId="0" applyNumberFormat="1" applyFont="1" applyFill="1" applyBorder="1" applyAlignment="1">
      <alignment horizontal="right" vertical="center" indent="1"/>
    </xf>
    <xf numFmtId="0" fontId="1" fillId="6" borderId="9" xfId="0" applyNumberFormat="1" applyFont="1" applyFill="1" applyBorder="1" applyAlignment="1">
      <alignment horizontal="right" vertical="center" indent="1"/>
    </xf>
    <xf numFmtId="0" fontId="1" fillId="6" borderId="3" xfId="0" applyNumberFormat="1" applyFont="1" applyFill="1" applyBorder="1" applyAlignment="1">
      <alignment horizontal="right" vertical="center" indent="1"/>
    </xf>
    <xf numFmtId="1" fontId="0" fillId="4" borderId="23" xfId="0" applyNumberFormat="1" applyFill="1" applyBorder="1" applyAlignment="1">
      <alignment horizontal="center" vertical="center"/>
    </xf>
    <xf numFmtId="1" fontId="0" fillId="4" borderId="24" xfId="0" applyNumberFormat="1" applyFill="1" applyBorder="1" applyAlignment="1">
      <alignment horizontal="center" vertical="center"/>
    </xf>
    <xf numFmtId="173" fontId="0" fillId="10" borderId="25" xfId="0" applyNumberFormat="1" applyFill="1" applyBorder="1" applyAlignment="1">
      <alignment horizontal="center" vertical="center"/>
    </xf>
    <xf numFmtId="1" fontId="0" fillId="4" borderId="26" xfId="0" applyNumberFormat="1" applyFill="1" applyBorder="1" applyAlignment="1">
      <alignment horizontal="center" vertical="center"/>
    </xf>
    <xf numFmtId="173" fontId="0" fillId="10" borderId="27" xfId="0" applyNumberFormat="1" applyFill="1" applyBorder="1" applyAlignment="1">
      <alignment horizontal="center" vertical="center"/>
    </xf>
    <xf numFmtId="1" fontId="0" fillId="4" borderId="28" xfId="0" applyNumberFormat="1" applyFill="1" applyBorder="1" applyAlignment="1">
      <alignment horizontal="center" vertical="center"/>
    </xf>
    <xf numFmtId="1" fontId="0" fillId="4" borderId="29" xfId="0" applyNumberFormat="1" applyFill="1" applyBorder="1" applyAlignment="1">
      <alignment horizontal="center" vertical="center"/>
    </xf>
    <xf numFmtId="1" fontId="0" fillId="4" borderId="30" xfId="0" applyNumberFormat="1" applyFill="1" applyBorder="1" applyAlignment="1">
      <alignment horizontal="center" vertical="center"/>
    </xf>
    <xf numFmtId="173" fontId="0" fillId="10" borderId="31" xfId="0" applyNumberFormat="1" applyFill="1" applyBorder="1" applyAlignment="1">
      <alignment horizontal="center" vertical="center"/>
    </xf>
    <xf numFmtId="0" fontId="0" fillId="8" borderId="4" xfId="0" applyNumberFormat="1" applyFont="1" applyFill="1" applyBorder="1" applyAlignment="1">
      <alignment horizontal="right" vertical="center" indent="1"/>
    </xf>
    <xf numFmtId="0" fontId="0" fillId="8" borderId="7" xfId="0" applyNumberFormat="1" applyFont="1" applyFill="1" applyBorder="1" applyAlignment="1">
      <alignment horizontal="right" vertical="center" indent="1"/>
    </xf>
    <xf numFmtId="0" fontId="1" fillId="9" borderId="9" xfId="0" applyNumberFormat="1" applyFont="1" applyFill="1" applyBorder="1" applyAlignment="1">
      <alignment horizontal="right" vertical="center" indent="1"/>
    </xf>
    <xf numFmtId="0" fontId="1" fillId="2" borderId="1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0" fillId="12" borderId="0" xfId="0" applyNumberFormat="1" applyFont="1" applyFill="1" applyAlignment="1">
      <alignment horizontal="center" vertical="center" textRotation="90"/>
    </xf>
    <xf numFmtId="0" fontId="0" fillId="11" borderId="0" xfId="0" applyNumberFormat="1" applyFill="1" applyBorder="1" applyAlignment="1">
      <alignment horizontal="center" vertical="center" textRotation="90"/>
    </xf>
    <xf numFmtId="0" fontId="4" fillId="10" borderId="15" xfId="0" applyNumberFormat="1" applyFont="1" applyFill="1" applyBorder="1" applyAlignment="1">
      <alignment horizontal="center" vertical="center" wrapText="1"/>
    </xf>
    <xf numFmtId="0" fontId="4" fillId="10" borderId="16" xfId="0" applyNumberFormat="1" applyFont="1" applyFill="1" applyBorder="1" applyAlignment="1">
      <alignment horizontal="center" vertical="center" wrapText="1"/>
    </xf>
    <xf numFmtId="0" fontId="4" fillId="10" borderId="17" xfId="0" applyNumberFormat="1" applyFont="1" applyFill="1" applyBorder="1" applyAlignment="1">
      <alignment horizontal="center" vertical="center" wrapText="1"/>
    </xf>
    <xf numFmtId="0" fontId="4" fillId="10" borderId="18" xfId="0" applyNumberFormat="1" applyFont="1" applyFill="1" applyBorder="1" applyAlignment="1">
      <alignment horizontal="center" vertical="center" wrapText="1"/>
    </xf>
    <xf numFmtId="0" fontId="4" fillId="10" borderId="0" xfId="0" applyNumberFormat="1" applyFont="1" applyFill="1" applyBorder="1" applyAlignment="1">
      <alignment horizontal="center" vertical="center" wrapText="1"/>
    </xf>
    <xf numFmtId="0" fontId="4" fillId="10" borderId="19" xfId="0" applyNumberFormat="1" applyFont="1" applyFill="1" applyBorder="1" applyAlignment="1">
      <alignment horizontal="center" vertical="center" wrapText="1"/>
    </xf>
    <xf numFmtId="0" fontId="4" fillId="10" borderId="20" xfId="0" applyNumberFormat="1" applyFont="1" applyFill="1" applyBorder="1" applyAlignment="1">
      <alignment horizontal="center" vertical="center" wrapText="1"/>
    </xf>
    <xf numFmtId="0" fontId="4" fillId="10" borderId="21" xfId="0" applyNumberFormat="1" applyFont="1" applyFill="1" applyBorder="1" applyAlignment="1">
      <alignment horizontal="center" vertical="center" wrapText="1"/>
    </xf>
    <xf numFmtId="0" fontId="4" fillId="10" borderId="22" xfId="0" applyNumberFormat="1" applyFont="1" applyFill="1" applyBorder="1" applyAlignment="1">
      <alignment horizontal="center" vertical="center" wrapText="1"/>
    </xf>
    <xf numFmtId="0" fontId="1" fillId="7" borderId="1" xfId="0" applyNumberFormat="1" applyFont="1" applyFill="1" applyBorder="1" applyAlignment="1">
      <alignment horizontal="center" vertical="center"/>
    </xf>
    <xf numFmtId="0" fontId="0" fillId="3" borderId="13" xfId="0" applyNumberFormat="1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99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2CC"/>
      <rgbColor rgb="00DDEBF7"/>
      <rgbColor rgb="00660066"/>
      <rgbColor rgb="00FF8080"/>
      <rgbColor rgb="000066CC"/>
      <rgbColor rgb="00DDDD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D6DCE4"/>
      <rgbColor rgb="00E2EFDA"/>
      <rgbColor rgb="00FFE699"/>
      <rgbColor rgb="0099CCFF"/>
      <rgbColor rgb="00FF99CC"/>
      <rgbColor rgb="00CC99FF"/>
      <rgbColor rgb="00D9D9D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0C0C0"/>
      <color rgb="FFFFDE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155275</xdr:rowOff>
    </xdr:from>
    <xdr:to>
      <xdr:col>6</xdr:col>
      <xdr:colOff>284672</xdr:colOff>
      <xdr:row>29</xdr:row>
      <xdr:rowOff>25879</xdr:rowOff>
    </xdr:to>
    <xdr:sp macro="" textlink="">
      <xdr:nvSpPr>
        <xdr:cNvPr id="1025" name="Graphics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spect="1" noChangeArrowheads="1"/>
        </xdr:cNvSpPr>
      </xdr:nvSpPr>
      <xdr:spPr bwMode="auto">
        <a:xfrm>
          <a:off x="0" y="3157268"/>
          <a:ext cx="5986732" cy="3812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672860</xdr:colOff>
      <xdr:row>1</xdr:row>
      <xdr:rowOff>163902</xdr:rowOff>
    </xdr:from>
    <xdr:to>
      <xdr:col>5</xdr:col>
      <xdr:colOff>34506</xdr:colOff>
      <xdr:row>7</xdr:row>
      <xdr:rowOff>103517</xdr:rowOff>
    </xdr:to>
    <xdr:sp macro="" textlink="">
      <xdr:nvSpPr>
        <xdr:cNvPr id="1026" name="Graphics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303917" y="414068"/>
          <a:ext cx="1664898" cy="144061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681487</xdr:colOff>
      <xdr:row>1</xdr:row>
      <xdr:rowOff>181155</xdr:rowOff>
    </xdr:from>
    <xdr:to>
      <xdr:col>5</xdr:col>
      <xdr:colOff>43132</xdr:colOff>
      <xdr:row>7</xdr:row>
      <xdr:rowOff>112143</xdr:rowOff>
    </xdr:to>
    <xdr:pic>
      <xdr:nvPicPr>
        <xdr:cNvPr id="1027" name="Graphics 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12543" y="431321"/>
          <a:ext cx="1664899" cy="143198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0</xdr:colOff>
      <xdr:row>15</xdr:row>
      <xdr:rowOff>17243</xdr:rowOff>
    </xdr:from>
    <xdr:to>
      <xdr:col>6</xdr:col>
      <xdr:colOff>284672</xdr:colOff>
      <xdr:row>32</xdr:row>
      <xdr:rowOff>120761</xdr:rowOff>
    </xdr:to>
    <xdr:pic>
      <xdr:nvPicPr>
        <xdr:cNvPr id="1028" name="Graphics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69734"/>
          <a:ext cx="5986732" cy="381287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232913</xdr:rowOff>
    </xdr:from>
    <xdr:to>
      <xdr:col>2</xdr:col>
      <xdr:colOff>267419</xdr:colOff>
      <xdr:row>17</xdr:row>
      <xdr:rowOff>181155</xdr:rowOff>
    </xdr:to>
    <xdr:sp macro="" textlink="">
      <xdr:nvSpPr>
        <xdr:cNvPr id="2049" name="Graphics 3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>
          <a:spLocks noChangeAspect="1" noChangeArrowheads="1"/>
        </xdr:cNvSpPr>
      </xdr:nvSpPr>
      <xdr:spPr bwMode="auto">
        <a:xfrm>
          <a:off x="0" y="1483743"/>
          <a:ext cx="2751826" cy="295023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8626</xdr:colOff>
      <xdr:row>5</xdr:row>
      <xdr:rowOff>215660</xdr:rowOff>
    </xdr:from>
    <xdr:to>
      <xdr:col>2</xdr:col>
      <xdr:colOff>276045</xdr:colOff>
      <xdr:row>17</xdr:row>
      <xdr:rowOff>155275</xdr:rowOff>
    </xdr:to>
    <xdr:pic>
      <xdr:nvPicPr>
        <xdr:cNvPr id="2050" name="Graphics 3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26" y="1466491"/>
          <a:ext cx="2751827" cy="29416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shortgrass123.wixsite.com/pinhunter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gg.4fan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abSelected="1" workbookViewId="0">
      <selection activeCell="B5" sqref="B5"/>
    </sheetView>
  </sheetViews>
  <sheetFormatPr defaultColWidth="9.875" defaultRowHeight="13.7"/>
  <cols>
    <col min="1" max="1" width="20.375" style="1" customWidth="1"/>
    <col min="2" max="2" width="13.5" style="1" customWidth="1"/>
    <col min="3" max="7" width="9.875" style="1"/>
    <col min="8" max="8" width="10.375" style="1" bestFit="1" customWidth="1"/>
    <col min="9" max="9" width="14.125" style="1" bestFit="1" customWidth="1"/>
    <col min="10" max="10" width="14.25" style="1" bestFit="1" customWidth="1"/>
    <col min="11" max="11" width="9.875" style="1"/>
    <col min="12" max="12" width="4.125" style="1" customWidth="1"/>
    <col min="13" max="16384" width="9.875" style="1"/>
  </cols>
  <sheetData>
    <row r="1" spans="1:16" ht="20.100000000000001" customHeight="1">
      <c r="A1" s="45" t="s">
        <v>0</v>
      </c>
      <c r="B1" s="45"/>
      <c r="C1" s="2"/>
      <c r="F1" s="3"/>
      <c r="G1" s="24"/>
      <c r="H1" s="25" t="s">
        <v>1</v>
      </c>
      <c r="I1" s="25" t="s">
        <v>2</v>
      </c>
      <c r="J1" s="26" t="s">
        <v>3</v>
      </c>
      <c r="K1" s="27"/>
      <c r="M1" s="49" t="s">
        <v>4</v>
      </c>
      <c r="N1" s="50"/>
      <c r="O1" s="50"/>
      <c r="P1" s="51"/>
    </row>
    <row r="2" spans="1:16" ht="20.100000000000001" customHeight="1">
      <c r="A2" s="28" t="s">
        <v>5</v>
      </c>
      <c r="B2" s="4">
        <v>100</v>
      </c>
      <c r="C2" s="2"/>
      <c r="F2" s="3"/>
      <c r="G2" s="47" t="s">
        <v>6</v>
      </c>
      <c r="H2" s="33">
        <v>1</v>
      </c>
      <c r="I2" s="34">
        <f>B4*(B2-B3/3)/200</f>
        <v>4.8333333333333339</v>
      </c>
      <c r="J2" s="35">
        <v>-3.3334999999999997E-3</v>
      </c>
      <c r="K2" s="48" t="s">
        <v>7</v>
      </c>
      <c r="M2" s="52"/>
      <c r="N2" s="53"/>
      <c r="O2" s="53"/>
      <c r="P2" s="54"/>
    </row>
    <row r="3" spans="1:16" ht="20.100000000000001" customHeight="1">
      <c r="A3" s="28" t="s">
        <v>8</v>
      </c>
      <c r="B3" s="5">
        <v>10</v>
      </c>
      <c r="C3" s="2"/>
      <c r="G3" s="47"/>
      <c r="H3" s="36">
        <v>2</v>
      </c>
      <c r="I3" s="22">
        <f>B4*(B2-B3/3)/100-3</f>
        <v>6.6666666666666679</v>
      </c>
      <c r="J3" s="37">
        <v>-1.6665E-3</v>
      </c>
      <c r="K3" s="48"/>
      <c r="M3" s="52"/>
      <c r="N3" s="53"/>
      <c r="O3" s="53"/>
      <c r="P3" s="54"/>
    </row>
    <row r="4" spans="1:16" ht="20.100000000000001" customHeight="1">
      <c r="A4" s="29" t="s">
        <v>9</v>
      </c>
      <c r="B4" s="6">
        <v>10</v>
      </c>
      <c r="C4" s="2"/>
      <c r="G4" s="47"/>
      <c r="H4" s="36">
        <v>3</v>
      </c>
      <c r="I4" s="22">
        <f>B4*(B2-B3/3)/100</f>
        <v>9.6666666666666679</v>
      </c>
      <c r="J4" s="37">
        <v>0</v>
      </c>
      <c r="K4" s="48"/>
      <c r="M4" s="52"/>
      <c r="N4" s="53"/>
      <c r="O4" s="53"/>
      <c r="P4" s="54"/>
    </row>
    <row r="5" spans="1:16" ht="20.100000000000001" customHeight="1">
      <c r="A5" s="30" t="s">
        <v>10</v>
      </c>
      <c r="B5" s="7">
        <v>10</v>
      </c>
      <c r="G5" s="47"/>
      <c r="H5" s="36">
        <v>4</v>
      </c>
      <c r="I5" s="22">
        <f>B4*(B2-B3/3)/100-3</f>
        <v>6.6666666666666679</v>
      </c>
      <c r="J5" s="37">
        <v>1.6665E-3</v>
      </c>
      <c r="K5" s="48"/>
      <c r="M5" s="52"/>
      <c r="N5" s="53"/>
      <c r="O5" s="53"/>
      <c r="P5" s="54"/>
    </row>
    <row r="6" spans="1:16" ht="20.100000000000001" customHeight="1">
      <c r="A6" s="31" t="s">
        <v>11</v>
      </c>
      <c r="B6" s="8">
        <f>VLOOKUP(B5,H2:J13,2)</f>
        <v>6.6666666666666679</v>
      </c>
      <c r="G6" s="47"/>
      <c r="H6" s="36">
        <v>5</v>
      </c>
      <c r="I6" s="22">
        <f>B4*(B2-B3/3)/200</f>
        <v>4.8333333333333339</v>
      </c>
      <c r="J6" s="37">
        <v>3.3334999999999997E-3</v>
      </c>
      <c r="K6" s="48"/>
      <c r="M6" s="52"/>
      <c r="N6" s="53"/>
      <c r="O6" s="53"/>
      <c r="P6" s="54"/>
    </row>
    <row r="7" spans="1:16" ht="20.100000000000001" customHeight="1">
      <c r="A7" s="32" t="s">
        <v>12</v>
      </c>
      <c r="B7" s="9">
        <f>VLOOKUP(B5,H2:J13,3,TRUE)*B4*(B2-B3/3)+B2+B3/3</f>
        <v>101.72238333333333</v>
      </c>
      <c r="C7" s="2"/>
      <c r="G7" s="47"/>
      <c r="H7" s="38">
        <v>6</v>
      </c>
      <c r="I7" s="23">
        <v>0</v>
      </c>
      <c r="J7" s="37">
        <v>5.0000000000000001E-3</v>
      </c>
      <c r="K7" s="48"/>
      <c r="M7" s="52"/>
      <c r="N7" s="53"/>
      <c r="O7" s="53"/>
      <c r="P7" s="54"/>
    </row>
    <row r="8" spans="1:16" ht="20.100000000000001" customHeight="1">
      <c r="B8" s="10"/>
      <c r="G8" s="47"/>
      <c r="H8" s="36">
        <v>7</v>
      </c>
      <c r="I8" s="22">
        <f>B4*(B2-B3/3)/200</f>
        <v>4.8333333333333339</v>
      </c>
      <c r="J8" s="37">
        <v>3.3334999999999997E-3</v>
      </c>
      <c r="K8" s="48"/>
      <c r="M8" s="52"/>
      <c r="N8" s="53"/>
      <c r="O8" s="53"/>
      <c r="P8" s="54"/>
    </row>
    <row r="9" spans="1:16" ht="20.100000000000001" customHeight="1">
      <c r="G9" s="47"/>
      <c r="H9" s="36">
        <v>8</v>
      </c>
      <c r="I9" s="22">
        <f>B4*(B2-B3/3)/100-3</f>
        <v>6.6666666666666679</v>
      </c>
      <c r="J9" s="37">
        <v>1.6665E-3</v>
      </c>
      <c r="K9" s="48"/>
      <c r="M9" s="52"/>
      <c r="N9" s="53"/>
      <c r="O9" s="53"/>
      <c r="P9" s="54"/>
    </row>
    <row r="10" spans="1:16" ht="20.100000000000001" customHeight="1">
      <c r="B10" s="46" t="s">
        <v>13</v>
      </c>
      <c r="C10" s="46"/>
      <c r="D10" s="46"/>
      <c r="G10" s="47"/>
      <c r="H10" s="36">
        <v>9</v>
      </c>
      <c r="I10" s="22">
        <f>B4*(B2-B3/3)/100</f>
        <v>9.6666666666666679</v>
      </c>
      <c r="J10" s="37">
        <v>0</v>
      </c>
      <c r="K10" s="48"/>
      <c r="M10" s="52"/>
      <c r="N10" s="53"/>
      <c r="O10" s="53"/>
      <c r="P10" s="54"/>
    </row>
    <row r="11" spans="1:16" ht="20.100000000000001" customHeight="1">
      <c r="G11" s="47"/>
      <c r="H11" s="36">
        <v>10</v>
      </c>
      <c r="I11" s="22">
        <f>B4*(B2-B3/3)/100-3</f>
        <v>6.6666666666666679</v>
      </c>
      <c r="J11" s="37">
        <v>-1.6665E-3</v>
      </c>
      <c r="K11" s="48"/>
      <c r="M11" s="52"/>
      <c r="N11" s="53"/>
      <c r="O11" s="53"/>
      <c r="P11" s="54"/>
    </row>
    <row r="12" spans="1:16" ht="20.100000000000001" customHeight="1">
      <c r="G12" s="47"/>
      <c r="H12" s="36">
        <v>11</v>
      </c>
      <c r="I12" s="22">
        <f>B4*(B2-B3/3)/200</f>
        <v>4.8333333333333339</v>
      </c>
      <c r="J12" s="37">
        <v>-3.3334999999999997E-3</v>
      </c>
      <c r="K12" s="48"/>
      <c r="M12" s="52"/>
      <c r="N12" s="53"/>
      <c r="O12" s="53"/>
      <c r="P12" s="54"/>
    </row>
    <row r="13" spans="1:16" ht="20.100000000000001" customHeight="1">
      <c r="G13" s="47"/>
      <c r="H13" s="39">
        <v>12</v>
      </c>
      <c r="I13" s="40">
        <v>0</v>
      </c>
      <c r="J13" s="41">
        <v>-5.0000000000000001E-3</v>
      </c>
      <c r="K13" s="48"/>
      <c r="M13" s="52"/>
      <c r="N13" s="53"/>
      <c r="O13" s="53"/>
      <c r="P13" s="54"/>
    </row>
    <row r="14" spans="1:16" ht="20.100000000000001" customHeight="1">
      <c r="G14" s="24"/>
      <c r="H14" s="24"/>
      <c r="I14" s="24"/>
      <c r="J14" s="27"/>
      <c r="K14" s="27"/>
      <c r="M14" s="55"/>
      <c r="N14" s="56"/>
      <c r="O14" s="56"/>
      <c r="P14" s="57"/>
    </row>
    <row r="15" spans="1:16" ht="20.100000000000001" customHeight="1"/>
    <row r="16" spans="1:16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</sheetData>
  <sheetProtection selectLockedCells="1" selectUnlockedCells="1"/>
  <mergeCells count="5">
    <mergeCell ref="A1:B1"/>
    <mergeCell ref="B10:D10"/>
    <mergeCell ref="G2:G13"/>
    <mergeCell ref="K2:K13"/>
    <mergeCell ref="M1:P14"/>
  </mergeCells>
  <dataValidations count="1">
    <dataValidation type="list" operator="equal" allowBlank="1" showInputMessage="1" showErrorMessage="1" sqref="B5">
      <formula1>$H$2:$H$13</formula1>
      <formula2>0</formula2>
    </dataValidation>
  </dataValidations>
  <hyperlinks>
    <hyperlink ref="B10" r:id="rId1"/>
  </hyperlinks>
  <pageMargins left="0" right="0" top="0" bottom="0" header="0" footer="0"/>
  <pageSetup firstPageNumber="0" orientation="portrait" horizontalDpi="300" verticalDpi="300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workbookViewId="0">
      <selection activeCell="B4" sqref="B4"/>
    </sheetView>
  </sheetViews>
  <sheetFormatPr defaultColWidth="9.875" defaultRowHeight="13.7"/>
  <cols>
    <col min="1" max="1" width="14.25" style="1" customWidth="1"/>
    <col min="2" max="2" width="17.75" style="1" customWidth="1"/>
    <col min="3" max="7" width="9.875" style="1"/>
    <col min="8" max="8" width="16.375" style="1" customWidth="1"/>
    <col min="9" max="16384" width="9.875" style="1"/>
  </cols>
  <sheetData>
    <row r="1" spans="1:10" ht="20.100000000000001" customHeight="1">
      <c r="A1" s="58" t="s">
        <v>14</v>
      </c>
      <c r="B1" s="58"/>
      <c r="G1" s="59" t="s">
        <v>15</v>
      </c>
      <c r="H1" s="11" t="s">
        <v>16</v>
      </c>
      <c r="I1" s="12">
        <v>1.1499999999999999</v>
      </c>
      <c r="J1" s="2"/>
    </row>
    <row r="2" spans="1:10" ht="20.100000000000001" customHeight="1">
      <c r="A2" s="42" t="s">
        <v>17</v>
      </c>
      <c r="B2" s="13">
        <v>10</v>
      </c>
      <c r="G2" s="59"/>
      <c r="H2" s="14" t="s">
        <v>18</v>
      </c>
      <c r="I2" s="15">
        <v>1.0526</v>
      </c>
      <c r="J2" s="2"/>
    </row>
    <row r="3" spans="1:10" ht="20.100000000000001" customHeight="1">
      <c r="A3" s="42" t="s">
        <v>19</v>
      </c>
      <c r="B3" s="16">
        <v>-1</v>
      </c>
      <c r="G3" s="59"/>
      <c r="H3" s="14" t="s">
        <v>20</v>
      </c>
      <c r="I3" s="15">
        <v>1</v>
      </c>
      <c r="J3" s="2"/>
    </row>
    <row r="4" spans="1:10" ht="20.100000000000001" customHeight="1">
      <c r="A4" s="43" t="s">
        <v>21</v>
      </c>
      <c r="B4" s="17" t="s">
        <v>22</v>
      </c>
      <c r="G4" s="59"/>
      <c r="H4" s="18" t="s">
        <v>23</v>
      </c>
      <c r="I4" s="19">
        <v>0.9</v>
      </c>
      <c r="J4" s="2"/>
    </row>
    <row r="5" spans="1:10" ht="20.100000000000001" customHeight="1">
      <c r="A5" s="44" t="s">
        <v>24</v>
      </c>
      <c r="B5" s="20">
        <f>B2*VLOOKUP(B4,H1:I7,2,0)+B3</f>
        <v>6.5</v>
      </c>
      <c r="G5" s="59"/>
      <c r="H5" s="14" t="s">
        <v>25</v>
      </c>
      <c r="I5" s="15">
        <v>0.81800000000000006</v>
      </c>
      <c r="J5" s="2"/>
    </row>
    <row r="6" spans="1:10" ht="20.100000000000001" customHeight="1">
      <c r="G6" s="59"/>
      <c r="H6" s="14" t="s">
        <v>22</v>
      </c>
      <c r="I6" s="15">
        <v>0.75</v>
      </c>
      <c r="J6" s="2"/>
    </row>
    <row r="7" spans="1:10" ht="20.100000000000001" customHeight="1">
      <c r="G7" s="59"/>
      <c r="H7" s="14" t="s">
        <v>26</v>
      </c>
      <c r="I7" s="15">
        <v>0.69230000000000003</v>
      </c>
      <c r="J7" s="2"/>
    </row>
    <row r="8" spans="1:10" ht="20.100000000000001" customHeight="1"/>
    <row r="9" spans="1:10" ht="20.100000000000001" customHeight="1">
      <c r="D9" s="21" t="s">
        <v>27</v>
      </c>
    </row>
    <row r="10" spans="1:10" ht="20.100000000000001" customHeight="1"/>
    <row r="11" spans="1:10" ht="20.100000000000001" customHeight="1"/>
    <row r="12" spans="1:10" ht="20.100000000000001" customHeight="1"/>
    <row r="13" spans="1:10" ht="20.100000000000001" customHeight="1"/>
    <row r="14" spans="1:10" ht="20.100000000000001" customHeight="1"/>
    <row r="15" spans="1:10" ht="20.100000000000001" customHeight="1"/>
    <row r="16" spans="1:10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</sheetData>
  <sheetProtection selectLockedCells="1" selectUnlockedCells="1"/>
  <mergeCells count="2">
    <mergeCell ref="A1:B1"/>
    <mergeCell ref="G1:G7"/>
  </mergeCells>
  <dataValidations count="1">
    <dataValidation type="list" operator="equal" allowBlank="1" showInputMessage="1" showErrorMessage="1" sqref="B4">
      <formula1>$H$1:$H$7</formula1>
      <formula2>0</formula2>
    </dataValidation>
  </dataValidations>
  <hyperlinks>
    <hyperlink ref="D9" r:id="rId1"/>
  </hyperlinks>
  <pageMargins left="0.7" right="0.7" top="0.3" bottom="0.3" header="0.3" footer="0.3"/>
  <pageSetup firstPageNumber="0"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Hugh</cp:lastModifiedBy>
  <cp:revision/>
  <dcterms:created xsi:type="dcterms:W3CDTF">2016-08-29T13:27:49Z</dcterms:created>
  <dcterms:modified xsi:type="dcterms:W3CDTF">2016-08-30T13:21:55Z</dcterms:modified>
  <cp:category/>
  <cp:contentStatus/>
</cp:coreProperties>
</file>